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Pol &amp; CE\Community Development\11. Website and social media\Community grants awarded 2324\"/>
    </mc:Choice>
  </mc:AlternateContent>
  <xr:revisionPtr revIDLastSave="0" documentId="13_ncr:1_{DD7AE7C6-5298-44FF-B4C1-3A3A2CD7A302}" xr6:coauthVersionLast="47" xr6:coauthVersionMax="47" xr10:uidLastSave="{00000000-0000-0000-0000-000000000000}"/>
  <bookViews>
    <workbookView xWindow="-110" yWindow="-110" windowWidth="19420" windowHeight="10420" xr2:uid="{37F45066-26B1-422A-A8E8-7937F42743BE}"/>
  </bookViews>
  <sheets>
    <sheet name="23-24" sheetId="4" r:id="rId1"/>
    <sheet name="Sheet1" sheetId="5" state="hidden" r:id="rId2"/>
  </sheets>
  <definedNames>
    <definedName name="_xlnm._FilterDatabase" localSheetId="0" hidden="1">'23-24'!$A$3:$E$38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6" i="5" l="1"/>
  <c r="B2" i="5"/>
  <c r="B7" i="5"/>
  <c r="B4" i="5"/>
  <c r="B5" i="5"/>
  <c r="B8" i="5" s="1"/>
  <c r="B3" i="5"/>
</calcChain>
</file>

<file path=xl/sharedStrings.xml><?xml version="1.0" encoding="utf-8"?>
<sst xmlns="http://schemas.openxmlformats.org/spreadsheetml/2006/main" count="155" uniqueCount="74">
  <si>
    <t>Amount</t>
  </si>
  <si>
    <t>Southern Rural</t>
  </si>
  <si>
    <t>Baldock</t>
  </si>
  <si>
    <t>Headway</t>
  </si>
  <si>
    <t>Hitchin</t>
  </si>
  <si>
    <t>Letchworth</t>
  </si>
  <si>
    <t>NH50+</t>
  </si>
  <si>
    <t>Royston</t>
  </si>
  <si>
    <t>Resolve</t>
  </si>
  <si>
    <t>Reed Cricket Club</t>
  </si>
  <si>
    <t>GreenCare at Norton</t>
  </si>
  <si>
    <t>Strathmore Fun Club</t>
  </si>
  <si>
    <t>North Herts Minority Ethnic Forum</t>
  </si>
  <si>
    <t>Letchworth Garden City Bowls Club (LGCBC)</t>
  </si>
  <si>
    <t>Garden City Samba</t>
  </si>
  <si>
    <t>Friends of Norton Common</t>
  </si>
  <si>
    <t>Holwell Parish Council</t>
  </si>
  <si>
    <t>Offley Parish Council</t>
  </si>
  <si>
    <t>2023-2024</t>
  </si>
  <si>
    <t>Kimpton Parish Council</t>
  </si>
  <si>
    <t>Christchurch</t>
  </si>
  <si>
    <t>Hitchin BID</t>
  </si>
  <si>
    <t>Creative Royston</t>
  </si>
  <si>
    <t>Friends of Brandles</t>
  </si>
  <si>
    <t>Sadie Centre</t>
  </si>
  <si>
    <t>St Pauls Walden Pre School</t>
  </si>
  <si>
    <t>Home-start Herts</t>
  </si>
  <si>
    <t>Cruse</t>
  </si>
  <si>
    <t>Home-start Royston</t>
  </si>
  <si>
    <t>Wymondley Parish Council</t>
  </si>
  <si>
    <t>North Herts College</t>
  </si>
  <si>
    <t>Community Grants Awarded 2023-2024</t>
  </si>
  <si>
    <t>Organisation</t>
  </si>
  <si>
    <t>Grant type</t>
  </si>
  <si>
    <t>Amount awarded</t>
  </si>
  <si>
    <t>Narrative</t>
  </si>
  <si>
    <t>Committee</t>
  </si>
  <si>
    <t>Children &amp; Young People</t>
  </si>
  <si>
    <t>Holiday club for children</t>
  </si>
  <si>
    <t>Health &amp; Wellbeing</t>
  </si>
  <si>
    <t>Activities for older people</t>
  </si>
  <si>
    <t>Tea and tinies group</t>
  </si>
  <si>
    <t>Gardening / allotment provision</t>
  </si>
  <si>
    <t>Family support</t>
  </si>
  <si>
    <t>Core costs</t>
  </si>
  <si>
    <t>Football goals</t>
  </si>
  <si>
    <t>Arts &amp; Leisure</t>
  </si>
  <si>
    <t>Christmas lights infrastructure</t>
  </si>
  <si>
    <t>Multicultural event</t>
  </si>
  <si>
    <t>Big Draw Event</t>
  </si>
  <si>
    <t>Defibrillator</t>
  </si>
  <si>
    <t>Equipment, toys and games</t>
  </si>
  <si>
    <t>Other</t>
  </si>
  <si>
    <t>Bereavement support</t>
  </si>
  <si>
    <t>Environment</t>
  </si>
  <si>
    <t>New tools</t>
  </si>
  <si>
    <t>Drumming workshop</t>
  </si>
  <si>
    <t>Fruit cage and vegetable plug plants</t>
  </si>
  <si>
    <t>Peer support sessions</t>
  </si>
  <si>
    <t>Sport</t>
  </si>
  <si>
    <t>Stairlift</t>
  </si>
  <si>
    <t>Minibus hire and promotion</t>
  </si>
  <si>
    <t>Performance and workshop - The Weather Machine</t>
  </si>
  <si>
    <t>Family support group</t>
  </si>
  <si>
    <t>Updating club kitchen</t>
  </si>
  <si>
    <t>Rainwater harvesting equipment</t>
  </si>
  <si>
    <t>Tables and chairs</t>
  </si>
  <si>
    <t>Refurbising pavilion</t>
  </si>
  <si>
    <t>New benches</t>
  </si>
  <si>
    <t>Flooring</t>
  </si>
  <si>
    <t>Playground equipment</t>
  </si>
  <si>
    <t>Category</t>
  </si>
  <si>
    <t>Friends of Whitehill &amp; Highbury Schools</t>
  </si>
  <si>
    <t>Therfield, Reed and Kelshall Sports Association (TRAKSA)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</si>
</sst>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[$£-809]* #,##0.00_-;\-[$£-809]* #,##0.00_-;_-[$£-809]* &quot;-&quot;??_-;_-@_-"/>
    <numFmt numFmtId="165" formatCode="&quot;£&quot;#,##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164" fontId="0" fillId="0" borderId="0" xfId="0" applyNumberFormat="1"/>
    <xf numFmtId="165" fontId="3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300"/>
              <a:t>Community Grants awarded by category 2023-2024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1BE9-40FB-B493-D92A75DABDC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1BE9-40FB-B493-D92A75DABDCB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1BE9-40FB-B493-D92A75DABDCB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1BE9-40FB-B493-D92A75DABDCB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1BE9-40FB-B493-D92A75DABDCB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1BE9-40FB-B493-D92A75DABDCB}"/>
              </c:ext>
            </c:extLst>
          </c:dPt>
          <c:cat>
            <c:strRef>
              <c:f>Sheet1!$A$2:$A$7</c:f>
              <c:strCache>
                <c:ptCount val="6"/>
                <c:pt idx="0">
                  <c:v>Arts &amp; Leisure</c:v>
                </c:pt>
                <c:pt idx="1">
                  <c:v>Children &amp; Young People</c:v>
                </c:pt>
                <c:pt idx="2">
                  <c:v>Environment</c:v>
                </c:pt>
                <c:pt idx="3">
                  <c:v>Health &amp; Wellbeing</c:v>
                </c:pt>
                <c:pt idx="4">
                  <c:v>Other</c:v>
                </c:pt>
                <c:pt idx="5">
                  <c:v>Sport</c:v>
                </c:pt>
              </c:strCache>
            </c:strRef>
          </c:cat>
          <c:val>
            <c:numRef>
              <c:f>Sheet1!$B$2:$B$7</c:f>
              <c:numCache>
                <c:formatCode>"£"#,##0</c:formatCode>
                <c:ptCount val="6"/>
                <c:pt idx="0">
                  <c:v>7450</c:v>
                </c:pt>
                <c:pt idx="1">
                  <c:v>17701</c:v>
                </c:pt>
                <c:pt idx="2">
                  <c:v>4278</c:v>
                </c:pt>
                <c:pt idx="3">
                  <c:v>8990</c:v>
                </c:pt>
                <c:pt idx="4">
                  <c:v>4598</c:v>
                </c:pt>
                <c:pt idx="5">
                  <c:v>4415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6E-43A8-A12A-BB3ACFC1A7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4.9248906386701666E-2"/>
          <c:y val="0.15624890638670169"/>
          <c:w val="0.24316885389326329"/>
          <c:h val="0.7326399825021870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324098</xdr:colOff>
      <xdr:row>6</xdr:row>
      <xdr:rowOff>116939</xdr:rowOff>
    </xdr:from>
    <xdr:to>
      <xdr:col>14</xdr:col>
      <xdr:colOff>14020</xdr:colOff>
      <xdr:row>21</xdr:row>
      <xdr:rowOff>138710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C4F0A7AB-FFFC-B620-C168-E39738E1D65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EE1B53-A554-4203-92BB-53AC36359603}">
  <dimension ref="A1:F38"/>
  <sheetViews>
    <sheetView tabSelected="1" workbookViewId="0">
      <selection activeCell="D4" sqref="D4"/>
    </sheetView>
  </sheetViews>
  <sheetFormatPr defaultRowHeight="14.5" x14ac:dyDescent="0.35"/>
  <cols>
    <col min="1" max="1" width="41.54296875" bestFit="1" customWidth="1"/>
    <col min="2" max="2" width="23.26953125" bestFit="1" customWidth="1"/>
    <col min="3" max="3" width="16.81640625" bestFit="1" customWidth="1"/>
    <col min="4" max="4" width="47.54296875" bestFit="1" customWidth="1"/>
    <col min="5" max="5" width="14.26953125" bestFit="1" customWidth="1"/>
  </cols>
  <sheetData>
    <row r="1" spans="1:6" x14ac:dyDescent="0.35">
      <c r="A1" s="2" t="s">
        <v>31</v>
      </c>
      <c r="C1" t="s">
        <v>18</v>
      </c>
    </row>
    <row r="3" spans="1:6" x14ac:dyDescent="0.35">
      <c r="A3" s="3" t="s">
        <v>32</v>
      </c>
      <c r="B3" s="3" t="s">
        <v>33</v>
      </c>
      <c r="C3" s="3" t="s">
        <v>34</v>
      </c>
      <c r="D3" s="3" t="s">
        <v>35</v>
      </c>
      <c r="E3" s="3" t="s">
        <v>36</v>
      </c>
      <c r="F3" s="1"/>
    </row>
    <row r="4" spans="1:6" x14ac:dyDescent="0.35">
      <c r="A4" t="s">
        <v>20</v>
      </c>
      <c r="B4" s="2" t="s">
        <v>37</v>
      </c>
      <c r="C4" s="4">
        <v>700</v>
      </c>
      <c r="D4" t="s">
        <v>38</v>
      </c>
      <c r="E4" t="s">
        <v>2</v>
      </c>
    </row>
    <row r="5" spans="1:6" x14ac:dyDescent="0.35">
      <c r="A5" t="s">
        <v>20</v>
      </c>
      <c r="B5" t="s">
        <v>39</v>
      </c>
      <c r="C5" s="4">
        <v>375</v>
      </c>
      <c r="D5" t="s">
        <v>40</v>
      </c>
      <c r="E5" t="s">
        <v>2</v>
      </c>
    </row>
    <row r="6" spans="1:6" x14ac:dyDescent="0.35">
      <c r="A6" t="s">
        <v>20</v>
      </c>
      <c r="B6" s="2" t="s">
        <v>37</v>
      </c>
      <c r="C6" s="4">
        <v>250</v>
      </c>
      <c r="D6" t="s">
        <v>41</v>
      </c>
      <c r="E6" t="s">
        <v>2</v>
      </c>
    </row>
    <row r="7" spans="1:6" x14ac:dyDescent="0.35">
      <c r="A7" t="s">
        <v>23</v>
      </c>
      <c r="B7" t="s">
        <v>37</v>
      </c>
      <c r="C7" s="4">
        <v>1950</v>
      </c>
      <c r="D7" t="s">
        <v>42</v>
      </c>
      <c r="E7" t="s">
        <v>2</v>
      </c>
    </row>
    <row r="8" spans="1:6" x14ac:dyDescent="0.35">
      <c r="A8" t="s">
        <v>26</v>
      </c>
      <c r="B8" t="s">
        <v>37</v>
      </c>
      <c r="C8" s="4">
        <v>2060</v>
      </c>
      <c r="D8" t="s">
        <v>43</v>
      </c>
      <c r="E8" t="s">
        <v>2</v>
      </c>
    </row>
    <row r="9" spans="1:6" x14ac:dyDescent="0.35">
      <c r="A9" t="s">
        <v>8</v>
      </c>
      <c r="B9" t="s">
        <v>39</v>
      </c>
      <c r="C9" s="4">
        <v>1500</v>
      </c>
      <c r="D9" t="s">
        <v>44</v>
      </c>
      <c r="E9" t="s">
        <v>2</v>
      </c>
    </row>
    <row r="10" spans="1:6" x14ac:dyDescent="0.35">
      <c r="A10" t="s">
        <v>72</v>
      </c>
      <c r="B10" t="s">
        <v>37</v>
      </c>
      <c r="C10" s="4">
        <v>2000</v>
      </c>
      <c r="D10" t="s">
        <v>45</v>
      </c>
      <c r="E10" t="s">
        <v>4</v>
      </c>
    </row>
    <row r="11" spans="1:6" x14ac:dyDescent="0.35">
      <c r="A11" t="s">
        <v>21</v>
      </c>
      <c r="B11" t="s">
        <v>46</v>
      </c>
      <c r="C11" s="4">
        <v>2000</v>
      </c>
      <c r="D11" t="s">
        <v>47</v>
      </c>
      <c r="E11" t="s">
        <v>4</v>
      </c>
    </row>
    <row r="12" spans="1:6" x14ac:dyDescent="0.35">
      <c r="A12" t="s">
        <v>26</v>
      </c>
      <c r="B12" t="s">
        <v>37</v>
      </c>
      <c r="C12" s="4">
        <v>2058</v>
      </c>
      <c r="D12" t="s">
        <v>43</v>
      </c>
      <c r="E12" t="s">
        <v>4</v>
      </c>
    </row>
    <row r="13" spans="1:6" x14ac:dyDescent="0.35">
      <c r="A13" t="s">
        <v>12</v>
      </c>
      <c r="B13" t="s">
        <v>46</v>
      </c>
      <c r="C13" s="4">
        <v>2000</v>
      </c>
      <c r="D13" t="s">
        <v>48</v>
      </c>
      <c r="E13" t="s">
        <v>4</v>
      </c>
    </row>
    <row r="14" spans="1:6" x14ac:dyDescent="0.35">
      <c r="A14" t="s">
        <v>30</v>
      </c>
      <c r="B14" t="s">
        <v>46</v>
      </c>
      <c r="C14" s="4">
        <v>1050</v>
      </c>
      <c r="D14" t="s">
        <v>49</v>
      </c>
      <c r="E14" t="s">
        <v>4</v>
      </c>
    </row>
    <row r="15" spans="1:6" x14ac:dyDescent="0.35">
      <c r="A15" t="s">
        <v>8</v>
      </c>
      <c r="B15" t="s">
        <v>39</v>
      </c>
      <c r="C15" s="4">
        <v>1500</v>
      </c>
      <c r="D15" t="s">
        <v>44</v>
      </c>
      <c r="E15" t="s">
        <v>4</v>
      </c>
    </row>
    <row r="16" spans="1:6" x14ac:dyDescent="0.35">
      <c r="A16" t="s">
        <v>24</v>
      </c>
      <c r="B16" t="s">
        <v>39</v>
      </c>
      <c r="C16" s="4">
        <v>850</v>
      </c>
      <c r="D16" t="s">
        <v>50</v>
      </c>
      <c r="E16" t="s">
        <v>4</v>
      </c>
    </row>
    <row r="17" spans="1:5" x14ac:dyDescent="0.35">
      <c r="A17" t="s">
        <v>11</v>
      </c>
      <c r="B17" t="s">
        <v>37</v>
      </c>
      <c r="C17" s="4">
        <v>1100</v>
      </c>
      <c r="D17" t="s">
        <v>51</v>
      </c>
      <c r="E17" t="s">
        <v>4</v>
      </c>
    </row>
    <row r="18" spans="1:5" x14ac:dyDescent="0.35">
      <c r="A18" t="s">
        <v>27</v>
      </c>
      <c r="B18" t="s">
        <v>52</v>
      </c>
      <c r="C18" s="4">
        <v>1060</v>
      </c>
      <c r="D18" t="s">
        <v>53</v>
      </c>
      <c r="E18" t="s">
        <v>5</v>
      </c>
    </row>
    <row r="19" spans="1:5" x14ac:dyDescent="0.35">
      <c r="A19" t="s">
        <v>15</v>
      </c>
      <c r="B19" t="s">
        <v>54</v>
      </c>
      <c r="C19" s="4">
        <v>2165</v>
      </c>
      <c r="D19" t="s">
        <v>55</v>
      </c>
      <c r="E19" t="s">
        <v>5</v>
      </c>
    </row>
    <row r="20" spans="1:5" x14ac:dyDescent="0.35">
      <c r="A20" t="s">
        <v>14</v>
      </c>
      <c r="B20" t="s">
        <v>46</v>
      </c>
      <c r="C20" s="4">
        <v>400</v>
      </c>
      <c r="D20" t="s">
        <v>56</v>
      </c>
      <c r="E20" t="s">
        <v>5</v>
      </c>
    </row>
    <row r="21" spans="1:5" x14ac:dyDescent="0.35">
      <c r="A21" t="s">
        <v>10</v>
      </c>
      <c r="B21" t="s">
        <v>54</v>
      </c>
      <c r="C21" s="4">
        <v>613</v>
      </c>
      <c r="D21" t="s">
        <v>57</v>
      </c>
      <c r="E21" t="s">
        <v>5</v>
      </c>
    </row>
    <row r="22" spans="1:5" x14ac:dyDescent="0.35">
      <c r="A22" t="s">
        <v>3</v>
      </c>
      <c r="B22" t="s">
        <v>39</v>
      </c>
      <c r="C22" s="4">
        <v>1000</v>
      </c>
      <c r="D22" t="s">
        <v>58</v>
      </c>
      <c r="E22" t="s">
        <v>5</v>
      </c>
    </row>
    <row r="23" spans="1:5" x14ac:dyDescent="0.35">
      <c r="A23" t="s">
        <v>26</v>
      </c>
      <c r="B23" t="s">
        <v>37</v>
      </c>
      <c r="C23" s="4">
        <v>2060</v>
      </c>
      <c r="D23" t="s">
        <v>43</v>
      </c>
      <c r="E23" t="s">
        <v>5</v>
      </c>
    </row>
    <row r="24" spans="1:5" x14ac:dyDescent="0.35">
      <c r="A24" t="s">
        <v>13</v>
      </c>
      <c r="B24" t="s">
        <v>59</v>
      </c>
      <c r="C24" s="4">
        <v>2500</v>
      </c>
      <c r="D24" t="s">
        <v>60</v>
      </c>
      <c r="E24" t="s">
        <v>5</v>
      </c>
    </row>
    <row r="25" spans="1:5" x14ac:dyDescent="0.35">
      <c r="A25" t="s">
        <v>6</v>
      </c>
      <c r="B25" t="s">
        <v>46</v>
      </c>
      <c r="C25" s="4">
        <v>1000</v>
      </c>
      <c r="D25" t="s">
        <v>61</v>
      </c>
      <c r="E25" t="s">
        <v>5</v>
      </c>
    </row>
    <row r="26" spans="1:5" x14ac:dyDescent="0.35">
      <c r="A26" t="s">
        <v>8</v>
      </c>
      <c r="B26" t="s">
        <v>39</v>
      </c>
      <c r="C26" s="4">
        <v>1500</v>
      </c>
      <c r="D26" t="s">
        <v>44</v>
      </c>
      <c r="E26" t="s">
        <v>5</v>
      </c>
    </row>
    <row r="27" spans="1:5" x14ac:dyDescent="0.35">
      <c r="A27" t="s">
        <v>24</v>
      </c>
      <c r="B27" t="s">
        <v>39</v>
      </c>
      <c r="C27" s="4">
        <v>850</v>
      </c>
      <c r="D27" t="s">
        <v>50</v>
      </c>
      <c r="E27" t="s">
        <v>5</v>
      </c>
    </row>
    <row r="28" spans="1:5" x14ac:dyDescent="0.35">
      <c r="A28" t="s">
        <v>22</v>
      </c>
      <c r="B28" t="s">
        <v>46</v>
      </c>
      <c r="C28" s="4">
        <v>1000</v>
      </c>
      <c r="D28" t="s">
        <v>62</v>
      </c>
      <c r="E28" t="s">
        <v>7</v>
      </c>
    </row>
    <row r="29" spans="1:5" x14ac:dyDescent="0.35">
      <c r="A29" t="s">
        <v>28</v>
      </c>
      <c r="B29" t="s">
        <v>37</v>
      </c>
      <c r="C29" s="4">
        <v>1485</v>
      </c>
      <c r="D29" t="s">
        <v>63</v>
      </c>
      <c r="E29" t="s">
        <v>7</v>
      </c>
    </row>
    <row r="30" spans="1:5" x14ac:dyDescent="0.35">
      <c r="A30" t="s">
        <v>9</v>
      </c>
      <c r="B30" t="s">
        <v>59</v>
      </c>
      <c r="C30" s="4">
        <v>1915</v>
      </c>
      <c r="D30" t="s">
        <v>64</v>
      </c>
      <c r="E30" t="s">
        <v>7</v>
      </c>
    </row>
    <row r="31" spans="1:5" x14ac:dyDescent="0.35">
      <c r="A31" t="s">
        <v>8</v>
      </c>
      <c r="B31" t="s">
        <v>39</v>
      </c>
      <c r="C31" s="4">
        <v>915</v>
      </c>
      <c r="D31" t="s">
        <v>44</v>
      </c>
      <c r="E31" t="s">
        <v>7</v>
      </c>
    </row>
    <row r="32" spans="1:5" x14ac:dyDescent="0.35">
      <c r="A32" t="s">
        <v>73</v>
      </c>
      <c r="B32" t="s">
        <v>54</v>
      </c>
      <c r="C32" s="4">
        <v>1500</v>
      </c>
      <c r="D32" t="s">
        <v>65</v>
      </c>
      <c r="E32" t="s">
        <v>7</v>
      </c>
    </row>
    <row r="33" spans="1:5" x14ac:dyDescent="0.35">
      <c r="A33" t="s">
        <v>16</v>
      </c>
      <c r="B33" t="s">
        <v>52</v>
      </c>
      <c r="C33" s="4">
        <v>1928</v>
      </c>
      <c r="D33" t="s">
        <v>66</v>
      </c>
      <c r="E33" t="s">
        <v>1</v>
      </c>
    </row>
    <row r="34" spans="1:5" x14ac:dyDescent="0.35">
      <c r="A34" t="s">
        <v>19</v>
      </c>
      <c r="B34" t="s">
        <v>52</v>
      </c>
      <c r="C34" s="4">
        <v>1000</v>
      </c>
      <c r="D34" t="s">
        <v>67</v>
      </c>
      <c r="E34" t="s">
        <v>1</v>
      </c>
    </row>
    <row r="35" spans="1:5" x14ac:dyDescent="0.35">
      <c r="A35" t="s">
        <v>17</v>
      </c>
      <c r="B35" t="s">
        <v>52</v>
      </c>
      <c r="C35" s="4">
        <v>610</v>
      </c>
      <c r="D35" t="s">
        <v>68</v>
      </c>
      <c r="E35" t="s">
        <v>1</v>
      </c>
    </row>
    <row r="36" spans="1:5" x14ac:dyDescent="0.35">
      <c r="A36" t="s">
        <v>8</v>
      </c>
      <c r="B36" t="s">
        <v>39</v>
      </c>
      <c r="C36" s="4">
        <v>500</v>
      </c>
      <c r="D36" t="s">
        <v>44</v>
      </c>
      <c r="E36" t="s">
        <v>1</v>
      </c>
    </row>
    <row r="37" spans="1:5" x14ac:dyDescent="0.35">
      <c r="A37" t="s">
        <v>25</v>
      </c>
      <c r="B37" t="s">
        <v>37</v>
      </c>
      <c r="C37" s="4">
        <v>2538</v>
      </c>
      <c r="D37" t="s">
        <v>69</v>
      </c>
      <c r="E37" t="s">
        <v>1</v>
      </c>
    </row>
    <row r="38" spans="1:5" x14ac:dyDescent="0.35">
      <c r="A38" t="s">
        <v>29</v>
      </c>
      <c r="B38" t="s">
        <v>37</v>
      </c>
      <c r="C38" s="4">
        <v>1500</v>
      </c>
      <c r="D38" t="s">
        <v>70</v>
      </c>
      <c r="E38" t="s">
        <v>1</v>
      </c>
    </row>
  </sheetData>
  <autoFilter ref="A3:E38" xr:uid="{2CEE1B53-A554-4203-92BB-53AC36359603}">
    <sortState xmlns:xlrd2="http://schemas.microsoft.com/office/spreadsheetml/2017/richdata2" ref="A4:E38">
      <sortCondition ref="E4:E38"/>
      <sortCondition ref="A4:A38"/>
    </sortState>
  </autoFilter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74818F-19A4-4966-8E1C-08E1EA7A03E4}">
  <dimension ref="A1:B36"/>
  <sheetViews>
    <sheetView zoomScale="77" workbookViewId="0">
      <selection activeCell="P11" sqref="P11"/>
    </sheetView>
  </sheetViews>
  <sheetFormatPr defaultRowHeight="14.5" x14ac:dyDescent="0.35"/>
  <cols>
    <col min="1" max="1" width="21.6328125" bestFit="1" customWidth="1"/>
    <col min="2" max="2" width="15.54296875" bestFit="1" customWidth="1"/>
  </cols>
  <sheetData>
    <row r="1" spans="1:2" x14ac:dyDescent="0.35">
      <c r="A1" s="3" t="s">
        <v>71</v>
      </c>
      <c r="B1" s="1" t="s">
        <v>0</v>
      </c>
    </row>
    <row r="2" spans="1:2" x14ac:dyDescent="0.35">
      <c r="A2" t="s">
        <v>46</v>
      </c>
      <c r="B2" s="5">
        <f>SUMIF('23-24'!B4:B42,"Arts &amp; Leisure",'23-24'!C4:C42)</f>
        <v>7450</v>
      </c>
    </row>
    <row r="3" spans="1:2" x14ac:dyDescent="0.35">
      <c r="A3" s="2" t="s">
        <v>37</v>
      </c>
      <c r="B3" s="5">
        <f>SUMIF('23-24'!B4:B38,"Children &amp; Young People",'23-24'!C4:C38)</f>
        <v>17701</v>
      </c>
    </row>
    <row r="4" spans="1:2" x14ac:dyDescent="0.35">
      <c r="A4" s="2" t="s">
        <v>54</v>
      </c>
      <c r="B4" s="5">
        <f>SUMIF('23-24'!B4:B40,"Environment",'23-24'!C4:C40)</f>
        <v>4278</v>
      </c>
    </row>
    <row r="5" spans="1:2" x14ac:dyDescent="0.35">
      <c r="A5" t="s">
        <v>39</v>
      </c>
      <c r="B5" s="5">
        <f>SUMIF('23-24'!B4:B39,"Health &amp; Wellbeing",'23-24'!C4:C39)</f>
        <v>8990</v>
      </c>
    </row>
    <row r="6" spans="1:2" x14ac:dyDescent="0.35">
      <c r="A6" t="s">
        <v>52</v>
      </c>
      <c r="B6" s="5">
        <f>SUMIF('23-24'!B4:B43,"Other",'23-24'!C4:C43)</f>
        <v>4598</v>
      </c>
    </row>
    <row r="7" spans="1:2" x14ac:dyDescent="0.35">
      <c r="A7" t="s">
        <v>59</v>
      </c>
      <c r="B7" s="5">
        <f>SUMIF('23-24'!B4:B41,"Sport",'23-24'!C4:C41)</f>
        <v>4415</v>
      </c>
    </row>
    <row r="8" spans="1:2" x14ac:dyDescent="0.35">
      <c r="B8" s="4">
        <f>SUM(B2:B7)</f>
        <v>47432</v>
      </c>
    </row>
    <row r="9" spans="1:2" x14ac:dyDescent="0.35">
      <c r="B9" s="4"/>
    </row>
    <row r="10" spans="1:2" x14ac:dyDescent="0.35">
      <c r="B10" s="4"/>
    </row>
    <row r="11" spans="1:2" x14ac:dyDescent="0.35">
      <c r="B11" s="4"/>
    </row>
    <row r="12" spans="1:2" x14ac:dyDescent="0.35">
      <c r="B12" s="4"/>
    </row>
    <row r="13" spans="1:2" x14ac:dyDescent="0.35">
      <c r="B13" s="4"/>
    </row>
    <row r="14" spans="1:2" x14ac:dyDescent="0.35">
      <c r="B14" s="4"/>
    </row>
    <row r="15" spans="1:2" x14ac:dyDescent="0.35">
      <c r="B15" s="4"/>
    </row>
    <row r="16" spans="1:2" x14ac:dyDescent="0.35">
      <c r="B16" s="4"/>
    </row>
    <row r="17" spans="2:2" x14ac:dyDescent="0.35">
      <c r="B17" s="4"/>
    </row>
    <row r="18" spans="2:2" x14ac:dyDescent="0.35">
      <c r="B18" s="4"/>
    </row>
    <row r="19" spans="2:2" x14ac:dyDescent="0.35">
      <c r="B19" s="4"/>
    </row>
    <row r="20" spans="2:2" x14ac:dyDescent="0.35">
      <c r="B20" s="4"/>
    </row>
    <row r="21" spans="2:2" x14ac:dyDescent="0.35">
      <c r="B21" s="4"/>
    </row>
    <row r="22" spans="2:2" x14ac:dyDescent="0.35">
      <c r="B22" s="4"/>
    </row>
    <row r="23" spans="2:2" x14ac:dyDescent="0.35">
      <c r="B23" s="4"/>
    </row>
    <row r="24" spans="2:2" x14ac:dyDescent="0.35">
      <c r="B24" s="4"/>
    </row>
    <row r="25" spans="2:2" x14ac:dyDescent="0.35">
      <c r="B25" s="4"/>
    </row>
    <row r="26" spans="2:2" x14ac:dyDescent="0.35">
      <c r="B26" s="4"/>
    </row>
    <row r="27" spans="2:2" x14ac:dyDescent="0.35">
      <c r="B27" s="4"/>
    </row>
    <row r="28" spans="2:2" x14ac:dyDescent="0.35">
      <c r="B28" s="4"/>
    </row>
    <row r="29" spans="2:2" x14ac:dyDescent="0.35">
      <c r="B29" s="4"/>
    </row>
    <row r="30" spans="2:2" x14ac:dyDescent="0.35">
      <c r="B30" s="4"/>
    </row>
    <row r="31" spans="2:2" x14ac:dyDescent="0.35">
      <c r="B31" s="4"/>
    </row>
    <row r="32" spans="2:2" x14ac:dyDescent="0.35">
      <c r="B32" s="4"/>
    </row>
    <row r="33" spans="2:2" x14ac:dyDescent="0.35">
      <c r="B33" s="4"/>
    </row>
    <row r="34" spans="2:2" x14ac:dyDescent="0.35">
      <c r="B34" s="4"/>
    </row>
    <row r="35" spans="2:2" x14ac:dyDescent="0.35">
      <c r="B35" s="4"/>
    </row>
    <row r="36" spans="2:2" x14ac:dyDescent="0.35">
      <c r="B36" s="4"/>
    </row>
  </sheetData>
  <sortState xmlns:xlrd2="http://schemas.microsoft.com/office/spreadsheetml/2017/richdata2" ref="A2:B8">
    <sortCondition ref="A1:A8"/>
  </sortState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23-24</vt:lpstr>
      <vt:lpstr>Sheet1</vt:lpstr>
    </vt:vector>
  </TitlesOfParts>
  <Manager/>
  <Company>North Herts Council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Becca Edwards</dc:creator>
  <cp:keywords/>
  <dc:description/>
  <cp:lastModifiedBy>Becca Edwards</cp:lastModifiedBy>
  <cp:revision/>
  <dcterms:created xsi:type="dcterms:W3CDTF">2023-07-06T13:26:27Z</dcterms:created>
  <dcterms:modified xsi:type="dcterms:W3CDTF">2024-04-08T09:12:41Z</dcterms:modified>
  <cp:category/>
  <cp:contentStatus/>
</cp:coreProperties>
</file>